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lha1" sheetId="1" r:id="rId4"/>
    <sheet state="visible" name="Folha2" sheetId="2" r:id="rId5"/>
    <sheet state="visible" name="Folha3" sheetId="3" r:id="rId6"/>
  </sheets>
  <definedNames/>
  <calcPr/>
  <extLst>
    <ext uri="GoogleSheetsCustomDataVersion1">
      <go:sheetsCustomData xmlns:go="http://customooxmlschemas.google.com/" r:id="rId7" roundtripDataSignature="AMtx7midm5xBajLwBp4PrT20gc2wJ8MsUA=="/>
    </ext>
  </extLst>
</workbook>
</file>

<file path=xl/sharedStrings.xml><?xml version="1.0" encoding="utf-8"?>
<sst xmlns="http://schemas.openxmlformats.org/spreadsheetml/2006/main" count="111" uniqueCount="72">
  <si>
    <t>Ameaças de Novas Entradas</t>
  </si>
  <si>
    <t>A ameaça de entrada de novos concorrentes é grave quando</t>
  </si>
  <si>
    <t>Condições no mercado da …</t>
  </si>
  <si>
    <t>Implicações para a atractividade do mercado</t>
  </si>
  <si>
    <t>As economias de escala são:</t>
  </si>
  <si>
    <t>REDUZIDAS</t>
  </si>
  <si>
    <t>A diferenciação do produto é:</t>
  </si>
  <si>
    <t>REDUZIDA</t>
  </si>
  <si>
    <t>As necessidades de capital são:</t>
  </si>
  <si>
    <t>O controlo dos canais de distribuição por parte da empresa é:</t>
  </si>
  <si>
    <t>REDUZIDO</t>
  </si>
  <si>
    <t>O nível de conhecimento proprietário por parte da empresa é:</t>
  </si>
  <si>
    <t>O nível de controlo do acesso aos factores de produção é:</t>
  </si>
  <si>
    <t>As barreiras legais e governamentais são:</t>
  </si>
  <si>
    <t>A retaliação esperada das empresas existentes é:</t>
  </si>
  <si>
    <t>ELEVADA</t>
  </si>
  <si>
    <t>Poder dos Fornecedores</t>
  </si>
  <si>
    <t>O poder dos fornecedores é forte quando:</t>
  </si>
  <si>
    <t>O tamanho e a concentração da empresa relativamente aos dos fornecedores são:</t>
  </si>
  <si>
    <t>REDUZIDOS</t>
  </si>
  <si>
    <t>O volume total ou a percentagem dos produtos dos fornecedores que são comprados pela empresa são:</t>
  </si>
  <si>
    <t>A diferenciação dos produtos dos fornecedores é:</t>
  </si>
  <si>
    <t>Os custos de mudança de fornecedores para a empresa são:</t>
  </si>
  <si>
    <t>ELEVADOS</t>
  </si>
  <si>
    <t>Elevados</t>
  </si>
  <si>
    <t>A ameaça de integração a jusante da cadeia por parte dos fornecedores é:</t>
  </si>
  <si>
    <t>O conhecimento por parte dos fornecedores acerca da estrutura de custos da empresa é:</t>
  </si>
  <si>
    <t>ELEVADO</t>
  </si>
  <si>
    <t>O potencial de redução de custos que pode advir dos fornecedores é:</t>
  </si>
  <si>
    <t>A importância dos inputs dos fornecedores na qualidade final do produto é:</t>
  </si>
  <si>
    <t>O  peso dos custos dos fornecedores no custo total do produto é:</t>
  </si>
  <si>
    <t>Poder dos Clientes</t>
  </si>
  <si>
    <t>O poder dos clientes é forte quando:</t>
  </si>
  <si>
    <t>O tamanho e a concentração dos clientes relativamente à empresa são:</t>
  </si>
  <si>
    <t>O volume total ou a percentagem dos produtos da empresa que são comprados pelo principal cliente são:</t>
  </si>
  <si>
    <t>A diferenciação dos produtos da empresa é:</t>
  </si>
  <si>
    <t>Os custos de mudança para os clientes são:</t>
  </si>
  <si>
    <t>A ameaça de integração a montante da cadeia por parte dos clientes é :</t>
  </si>
  <si>
    <t>O conhecimento por parte dos clientes acerca da estrutura de custos da empresa é:</t>
  </si>
  <si>
    <t>O potencial de redução de custos para os clientes que pode advir do produto da empresa é:</t>
  </si>
  <si>
    <t>A importância do produto da empresa na qualidade final do produto dos clientes é:</t>
  </si>
  <si>
    <t>O peso dos custos do produto da empresa no custo total do produto dos clientes é:</t>
  </si>
  <si>
    <t xml:space="preserve">REDUZIDO </t>
  </si>
  <si>
    <t>Ameaça de Substitutos</t>
  </si>
  <si>
    <t>O ameaça dos substitutos é maior quando:</t>
  </si>
  <si>
    <t>A propensão dos clientes para substituir o produto é:</t>
  </si>
  <si>
    <t>A relação preço-performance dos produtos substitutos relativamente ao produto da empresa é:</t>
  </si>
  <si>
    <t>Rivalidade Competitiva</t>
  </si>
  <si>
    <t>A rivalidade competitiva é mais severa quando:</t>
  </si>
  <si>
    <t>O número de empresas que fornecem produtos em condições similares é:</t>
  </si>
  <si>
    <t>A taxa de crescimento do sector é:</t>
  </si>
  <si>
    <t>Os custos fixos são:</t>
  </si>
  <si>
    <t>As diferenças entre os concorrentes são:</t>
  </si>
  <si>
    <t>As barreiras à saida são:</t>
  </si>
  <si>
    <t>ELEVADAS</t>
  </si>
  <si>
    <t>A aposta estratégica no produto, por parte da concorrência, é:</t>
  </si>
  <si>
    <t>Modelo de Porter</t>
  </si>
  <si>
    <t>F</t>
  </si>
  <si>
    <t>D</t>
  </si>
  <si>
    <t>%F</t>
  </si>
  <si>
    <t>Impacto</t>
  </si>
  <si>
    <t>Ameaça de novas entradas</t>
  </si>
  <si>
    <t>Poder dos Fornacedores</t>
  </si>
  <si>
    <t>Poder dos clientes</t>
  </si>
  <si>
    <t>Ameaça dos substitutos</t>
  </si>
  <si>
    <t>Elevada</t>
  </si>
  <si>
    <t>Reduzida</t>
  </si>
  <si>
    <t>Elevado</t>
  </si>
  <si>
    <t>Reduzido</t>
  </si>
  <si>
    <t>Elevadas</t>
  </si>
  <si>
    <t>Reduzidas</t>
  </si>
  <si>
    <t>Reduzidos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</si>
</sst>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b/>
      <sz val="22.0"/>
      <color theme="0"/>
      <name val="Calibri"/>
    </font>
    <font/>
    <font>
      <sz val="11.0"/>
      <color theme="1"/>
      <name val="Calibri"/>
    </font>
    <font>
      <b/>
      <sz val="11.0"/>
      <color theme="1"/>
      <name val="Calibri"/>
    </font>
    <font>
      <b/>
      <sz val="10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1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3" fontId="3" numFmtId="0" xfId="0" applyBorder="1" applyFill="1" applyFont="1"/>
    <xf borderId="8" fillId="3" fontId="4" numFmtId="0" xfId="0" applyAlignment="1" applyBorder="1" applyFont="1">
      <alignment horizontal="center" shrinkToFit="0" wrapText="1"/>
    </xf>
    <xf borderId="9" fillId="3" fontId="4" numFmtId="0" xfId="0" applyAlignment="1" applyBorder="1" applyFont="1">
      <alignment horizontal="center" shrinkToFit="0" wrapText="1"/>
    </xf>
    <xf borderId="7" fillId="3" fontId="5" numFmtId="0" xfId="0" applyAlignment="1" applyBorder="1" applyFont="1">
      <alignment horizontal="center" shrinkToFit="0" vertical="center" wrapText="1"/>
    </xf>
    <xf borderId="8" fillId="4" fontId="4" numFmtId="0" xfId="0" applyAlignment="1" applyBorder="1" applyFill="1" applyFont="1">
      <alignment horizontal="center" vertical="center"/>
    </xf>
    <xf borderId="8" fillId="4" fontId="3" numFmtId="0" xfId="0" applyAlignment="1" applyBorder="1" applyFont="1">
      <alignment horizontal="center" vertical="center"/>
    </xf>
    <xf borderId="9" fillId="5" fontId="3" numFmtId="0" xfId="0" applyAlignment="1" applyBorder="1" applyFill="1" applyFont="1">
      <alignment horizontal="center" vertical="center"/>
    </xf>
    <xf borderId="10" fillId="3" fontId="5" numFmtId="0" xfId="0" applyAlignment="1" applyBorder="1" applyFont="1">
      <alignment horizontal="center" shrinkToFit="0" vertical="center" wrapText="1"/>
    </xf>
    <xf borderId="11" fillId="4" fontId="4" numFmtId="0" xfId="0" applyAlignment="1" applyBorder="1" applyFont="1">
      <alignment horizontal="center" vertical="center"/>
    </xf>
    <xf borderId="11" fillId="4" fontId="3" numFmtId="0" xfId="0" applyAlignment="1" applyBorder="1" applyFont="1">
      <alignment horizontal="center" vertical="center"/>
    </xf>
    <xf borderId="12" fillId="5" fontId="3" numFmtId="0" xfId="0" applyAlignment="1" applyBorder="1" applyFont="1">
      <alignment horizontal="center" vertical="center"/>
    </xf>
    <xf borderId="0" fillId="0" fontId="3" numFmtId="0" xfId="0" applyFont="1"/>
    <xf borderId="8" fillId="3" fontId="4" numFmtId="0" xfId="0" applyAlignment="1" applyBorder="1" applyFont="1">
      <alignment horizontal="center" shrinkToFit="0" vertical="center" wrapText="1"/>
    </xf>
    <xf borderId="9" fillId="3" fontId="4" numFmtId="0" xfId="0" applyBorder="1" applyFont="1"/>
    <xf borderId="7" fillId="3" fontId="4" numFmtId="0" xfId="0" applyBorder="1" applyFont="1"/>
    <xf borderId="8" fillId="4" fontId="3" numFmtId="0" xfId="0" applyBorder="1" applyFont="1"/>
    <xf borderId="8" fillId="0" fontId="3" numFmtId="2" xfId="0" applyBorder="1" applyFont="1" applyNumberFormat="1"/>
    <xf borderId="9" fillId="0" fontId="3" numFmtId="0" xfId="0" applyBorder="1" applyFont="1"/>
    <xf borderId="10" fillId="3" fontId="4" numFmtId="0" xfId="0" applyBorder="1" applyFont="1"/>
    <xf borderId="11" fillId="4" fontId="3" numFmtId="0" xfId="0" applyBorder="1" applyFont="1"/>
    <xf borderId="11" fillId="0" fontId="3" numFmtId="2" xfId="0" applyBorder="1" applyFont="1" applyNumberFormat="1"/>
    <xf borderId="12" fillId="0" fontId="3" numFmtId="0" xfId="0" applyBorder="1" applyFont="1"/>
  </cellXfs>
  <cellStyles count="1">
    <cellStyle xfId="0" name="Normal" builtinId="0"/>
  </cellStyles>
  <dxfs count="8">
    <dxf>
      <font>
        <b/>
        <color rgb="FF148B0B"/>
      </font>
      <fill>
        <patternFill patternType="solid">
          <fgColor rgb="FFC2D69B"/>
          <bgColor rgb="FFC2D69B"/>
        </patternFill>
      </fill>
      <border/>
    </dxf>
    <dxf>
      <font>
        <b/>
        <color rgb="FFFF0000"/>
      </font>
      <fill>
        <patternFill patternType="solid">
          <fgColor rgb="FFFE8076"/>
          <bgColor rgb="FFFE8076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D99594"/>
          <bgColor rgb="FFD99594"/>
        </patternFill>
      </fill>
      <border/>
    </dxf>
    <dxf>
      <font>
        <b/>
      </font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C2D69B"/>
          <bgColor rgb="FFC2D69B"/>
        </patternFill>
      </fill>
      <border/>
    </dxf>
    <dxf>
      <font/>
      <fill>
        <patternFill patternType="solid">
          <fgColor rgb="FF01991A"/>
          <bgColor rgb="FF01991A"/>
        </patternFill>
      </fill>
      <border/>
    </dxf>
    <dxf>
      <font>
        <b/>
        <color rgb="FF04EA0F"/>
      </font>
      <fill>
        <patternFill patternType="solid">
          <fgColor rgb="FF148B0B"/>
          <bgColor rgb="FF148B0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1085850</xdr:colOff>
      <xdr:row>1</xdr:row>
      <xdr:rowOff>57150</xdr:rowOff>
    </xdr:from>
    <xdr:ext cx="4371975" cy="3905250"/>
    <xdr:sp>
      <xdr:nvSpPr>
        <xdr:cNvPr id="3" name="Shape 3"/>
        <xdr:cNvSpPr txBox="1"/>
      </xdr:nvSpPr>
      <xdr:spPr>
        <a:xfrm>
          <a:off x="3169174" y="1839341"/>
          <a:ext cx="4353652" cy="3881319"/>
        </a:xfrm>
        <a:prstGeom prst="rect">
          <a:avLst/>
        </a:prstGeom>
        <a:solidFill>
          <a:srgbClr val="FFFF00"/>
        </a:solidFill>
        <a:ln cap="flat" cmpd="sng" w="25400">
          <a:solidFill>
            <a:schemeClr val="dk1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COMO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UTILIZAR: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Existem 5 tabelas  do modelo de Porter e mais uma que apresenta um resumo  do modelo.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Cada tabela tem 4 colunas. A 2ª coluna apresenta o caso desfavorável. A  3ª coluna apresenta o caso do mercado da empresa em estudo. A 4ª coluna avalia se a situação é favorável ou desfavorável.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Apenas alterar a 3ª coluna das primeiras 5 tabelas. Tudo o resto é alterado automaticamente (inclusive a ultima tabela).  Na 3ª coluna basta escolher entre as duas opções listadas.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Após preenchimento de todos os campos, ir à ultima tabela ver o resumo do estudo.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Caso não seja possível responder a alguns pontos, apagar a respectiva linha. Não apagar linhas abaixo da ultima tabela pois contêm dados para as listas.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Em relação à ultima tabela ("Modelo de Porter")  os valores  utilizados foram: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0-0,19 - Muito desfavorável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0,20-0,39 - Desfavorável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0,40-0,59 - Sem Impacto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0,60-0,79 - Favorável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0,80-1 - Muito Favorável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21.0"/>
    <col customWidth="1" min="3" max="3" width="18.75"/>
    <col customWidth="1" min="4" max="4" width="10.0"/>
    <col customWidth="1" min="5" max="5" width="13.88"/>
    <col customWidth="1" min="6" max="6" width="18.88"/>
    <col customWidth="1" min="7" max="7" width="7.75"/>
    <col customWidth="1" min="8" max="9" width="8.0"/>
    <col customWidth="1" min="10" max="26" width="7.75"/>
  </cols>
  <sheetData>
    <row r="1" ht="14.25" customHeight="1"/>
    <row r="2" ht="14.25" customHeight="1">
      <c r="B2" s="1" t="s">
        <v>0</v>
      </c>
      <c r="C2" s="2"/>
      <c r="D2" s="2"/>
      <c r="E2" s="3"/>
    </row>
    <row r="3" ht="14.25" customHeight="1">
      <c r="B3" s="4"/>
      <c r="C3" s="5"/>
      <c r="D3" s="5"/>
      <c r="E3" s="6"/>
    </row>
    <row r="4" ht="14.25" customHeight="1">
      <c r="B4" s="7"/>
      <c r="C4" s="8" t="s">
        <v>1</v>
      </c>
      <c r="D4" s="8" t="s">
        <v>2</v>
      </c>
      <c r="E4" s="9" t="s">
        <v>3</v>
      </c>
    </row>
    <row r="5" ht="14.25" customHeight="1">
      <c r="B5" s="10" t="s">
        <v>4</v>
      </c>
      <c r="C5" s="11" t="s">
        <v>5</v>
      </c>
      <c r="D5" s="12"/>
      <c r="E5" s="13" t="str">
        <f t="shared" ref="E5:E12" si="1">IF(D5=C5,"DESFAVORÁVEL","FAVORÁVEL")</f>
        <v>FAVORÁVEL</v>
      </c>
    </row>
    <row r="6" ht="14.25" customHeight="1">
      <c r="B6" s="10" t="s">
        <v>6</v>
      </c>
      <c r="C6" s="11" t="s">
        <v>7</v>
      </c>
      <c r="D6" s="12"/>
      <c r="E6" s="13" t="str">
        <f t="shared" si="1"/>
        <v>FAVORÁVEL</v>
      </c>
    </row>
    <row r="7" ht="14.25" customHeight="1">
      <c r="B7" s="10" t="s">
        <v>8</v>
      </c>
      <c r="C7" s="11" t="s">
        <v>5</v>
      </c>
      <c r="D7" s="12"/>
      <c r="E7" s="13" t="str">
        <f t="shared" si="1"/>
        <v>FAVORÁVEL</v>
      </c>
    </row>
    <row r="8" ht="14.25" customHeight="1">
      <c r="B8" s="10" t="s">
        <v>9</v>
      </c>
      <c r="C8" s="11" t="s">
        <v>10</v>
      </c>
      <c r="D8" s="12"/>
      <c r="E8" s="13" t="str">
        <f t="shared" si="1"/>
        <v>FAVORÁVEL</v>
      </c>
    </row>
    <row r="9" ht="14.25" customHeight="1">
      <c r="B9" s="10" t="s">
        <v>11</v>
      </c>
      <c r="C9" s="11" t="s">
        <v>10</v>
      </c>
      <c r="D9" s="12"/>
      <c r="E9" s="13" t="str">
        <f t="shared" si="1"/>
        <v>FAVORÁVEL</v>
      </c>
    </row>
    <row r="10" ht="14.25" customHeight="1">
      <c r="B10" s="10" t="s">
        <v>12</v>
      </c>
      <c r="C10" s="11" t="s">
        <v>10</v>
      </c>
      <c r="D10" s="12"/>
      <c r="E10" s="13" t="str">
        <f t="shared" si="1"/>
        <v>FAVORÁVEL</v>
      </c>
    </row>
    <row r="11" ht="14.25" customHeight="1">
      <c r="B11" s="10" t="s">
        <v>13</v>
      </c>
      <c r="C11" s="11" t="s">
        <v>5</v>
      </c>
      <c r="D11" s="12"/>
      <c r="E11" s="13" t="str">
        <f t="shared" si="1"/>
        <v>FAVORÁVEL</v>
      </c>
    </row>
    <row r="12" ht="14.25" customHeight="1">
      <c r="B12" s="14" t="s">
        <v>14</v>
      </c>
      <c r="C12" s="15" t="s">
        <v>15</v>
      </c>
      <c r="D12" s="16"/>
      <c r="E12" s="17" t="str">
        <f t="shared" si="1"/>
        <v>FAVORÁVEL</v>
      </c>
    </row>
    <row r="13" ht="14.25" customHeight="1"/>
    <row r="14" ht="14.25" customHeight="1">
      <c r="H14" s="18"/>
      <c r="I14" s="18"/>
    </row>
    <row r="15" ht="14.25" customHeight="1">
      <c r="B15" s="1" t="s">
        <v>16</v>
      </c>
      <c r="C15" s="2"/>
      <c r="D15" s="2"/>
      <c r="E15" s="3"/>
      <c r="H15" s="18"/>
      <c r="I15" s="18"/>
    </row>
    <row r="16" ht="14.25" customHeight="1">
      <c r="B16" s="4"/>
      <c r="C16" s="5"/>
      <c r="D16" s="5"/>
      <c r="E16" s="6"/>
      <c r="H16" s="18"/>
      <c r="I16" s="18"/>
    </row>
    <row r="17" ht="53.25" customHeight="1">
      <c r="B17" s="7"/>
      <c r="C17" s="19" t="s">
        <v>17</v>
      </c>
      <c r="D17" s="8" t="s">
        <v>2</v>
      </c>
      <c r="E17" s="9" t="s">
        <v>3</v>
      </c>
      <c r="H17" s="18"/>
      <c r="I17" s="18"/>
    </row>
    <row r="18" ht="14.25" customHeight="1">
      <c r="B18" s="10" t="s">
        <v>18</v>
      </c>
      <c r="C18" s="11" t="s">
        <v>19</v>
      </c>
      <c r="D18" s="12"/>
      <c r="E18" s="13" t="str">
        <f t="shared" ref="E18:E26" si="2">IF(D18=C18,"DESFAVORÁVEL","FAVORÁVEL")</f>
        <v>FAVORÁVEL</v>
      </c>
    </row>
    <row r="19" ht="14.25" customHeight="1">
      <c r="B19" s="10" t="s">
        <v>20</v>
      </c>
      <c r="C19" s="11" t="s">
        <v>19</v>
      </c>
      <c r="D19" s="12"/>
      <c r="E19" s="13" t="str">
        <f t="shared" si="2"/>
        <v>FAVORÁVEL</v>
      </c>
    </row>
    <row r="20" ht="14.25" customHeight="1">
      <c r="B20" s="10" t="s">
        <v>21</v>
      </c>
      <c r="C20" s="11" t="s">
        <v>15</v>
      </c>
      <c r="D20" s="12"/>
      <c r="E20" s="13" t="str">
        <f t="shared" si="2"/>
        <v>FAVORÁVEL</v>
      </c>
    </row>
    <row r="21" ht="14.25" customHeight="1">
      <c r="B21" s="10" t="s">
        <v>22</v>
      </c>
      <c r="C21" s="11" t="s">
        <v>23</v>
      </c>
      <c r="D21" s="12" t="s">
        <v>24</v>
      </c>
      <c r="E21" s="13" t="str">
        <f t="shared" si="2"/>
        <v>DESFAVORÁVEL</v>
      </c>
    </row>
    <row r="22" ht="14.25" customHeight="1">
      <c r="B22" s="10" t="s">
        <v>25</v>
      </c>
      <c r="C22" s="11" t="s">
        <v>15</v>
      </c>
      <c r="D22" s="12"/>
      <c r="E22" s="13" t="str">
        <f t="shared" si="2"/>
        <v>FAVORÁVEL</v>
      </c>
    </row>
    <row r="23" ht="14.25" customHeight="1">
      <c r="B23" s="10" t="s">
        <v>26</v>
      </c>
      <c r="C23" s="11" t="s">
        <v>27</v>
      </c>
      <c r="D23" s="12"/>
      <c r="E23" s="13" t="str">
        <f t="shared" si="2"/>
        <v>FAVORÁVEL</v>
      </c>
    </row>
    <row r="24" ht="14.25" customHeight="1">
      <c r="B24" s="10" t="s">
        <v>28</v>
      </c>
      <c r="C24" s="11" t="s">
        <v>27</v>
      </c>
      <c r="D24" s="12"/>
      <c r="E24" s="13" t="str">
        <f t="shared" si="2"/>
        <v>FAVORÁVEL</v>
      </c>
    </row>
    <row r="25" ht="14.25" customHeight="1">
      <c r="B25" s="10" t="s">
        <v>29</v>
      </c>
      <c r="C25" s="11" t="s">
        <v>15</v>
      </c>
      <c r="D25" s="12"/>
      <c r="E25" s="13" t="str">
        <f t="shared" si="2"/>
        <v>FAVORÁVEL</v>
      </c>
    </row>
    <row r="26" ht="14.25" customHeight="1">
      <c r="B26" s="14" t="s">
        <v>30</v>
      </c>
      <c r="C26" s="15" t="s">
        <v>27</v>
      </c>
      <c r="D26" s="16"/>
      <c r="E26" s="17" t="str">
        <f t="shared" si="2"/>
        <v>FAVORÁVEL</v>
      </c>
    </row>
    <row r="27" ht="14.25" customHeight="1"/>
    <row r="28" ht="14.25" customHeight="1">
      <c r="B28" s="1" t="s">
        <v>31</v>
      </c>
      <c r="C28" s="2"/>
      <c r="D28" s="2"/>
      <c r="E28" s="3"/>
    </row>
    <row r="29" ht="14.25" customHeight="1">
      <c r="B29" s="4"/>
      <c r="C29" s="5"/>
      <c r="D29" s="5"/>
      <c r="E29" s="6"/>
    </row>
    <row r="30" ht="14.25" customHeight="1">
      <c r="B30" s="7"/>
      <c r="C30" s="19" t="s">
        <v>32</v>
      </c>
      <c r="D30" s="8" t="s">
        <v>2</v>
      </c>
      <c r="E30" s="9" t="s">
        <v>3</v>
      </c>
    </row>
    <row r="31" ht="14.25" customHeight="1">
      <c r="B31" s="10" t="s">
        <v>33</v>
      </c>
      <c r="C31" s="11" t="s">
        <v>23</v>
      </c>
      <c r="D31" s="12"/>
      <c r="E31" s="13" t="str">
        <f t="shared" ref="E31:E39" si="3">IF(D31=C31,"DESFAVORÁVEL","FAVORÁVEL")</f>
        <v>FAVORÁVEL</v>
      </c>
    </row>
    <row r="32" ht="14.25" customHeight="1">
      <c r="B32" s="10" t="s">
        <v>34</v>
      </c>
      <c r="C32" s="11" t="s">
        <v>23</v>
      </c>
      <c r="D32" s="12"/>
      <c r="E32" s="13" t="str">
        <f t="shared" si="3"/>
        <v>FAVORÁVEL</v>
      </c>
    </row>
    <row r="33" ht="14.25" customHeight="1">
      <c r="B33" s="10" t="s">
        <v>35</v>
      </c>
      <c r="C33" s="11" t="s">
        <v>7</v>
      </c>
      <c r="D33" s="12"/>
      <c r="E33" s="13" t="str">
        <f t="shared" si="3"/>
        <v>FAVORÁVEL</v>
      </c>
    </row>
    <row r="34" ht="14.25" customHeight="1">
      <c r="B34" s="10" t="s">
        <v>36</v>
      </c>
      <c r="C34" s="11" t="s">
        <v>19</v>
      </c>
      <c r="D34" s="12"/>
      <c r="E34" s="13" t="str">
        <f t="shared" si="3"/>
        <v>FAVORÁVEL</v>
      </c>
    </row>
    <row r="35" ht="14.25" customHeight="1">
      <c r="B35" s="10" t="s">
        <v>37</v>
      </c>
      <c r="C35" s="11" t="s">
        <v>15</v>
      </c>
      <c r="D35" s="12"/>
      <c r="E35" s="13" t="str">
        <f t="shared" si="3"/>
        <v>FAVORÁVEL</v>
      </c>
    </row>
    <row r="36" ht="14.25" customHeight="1">
      <c r="B36" s="10" t="s">
        <v>38</v>
      </c>
      <c r="C36" s="11" t="s">
        <v>27</v>
      </c>
      <c r="D36" s="12"/>
      <c r="E36" s="13" t="str">
        <f t="shared" si="3"/>
        <v>FAVORÁVEL</v>
      </c>
    </row>
    <row r="37" ht="14.25" customHeight="1">
      <c r="B37" s="10" t="s">
        <v>39</v>
      </c>
      <c r="C37" s="11" t="s">
        <v>10</v>
      </c>
      <c r="D37" s="12"/>
      <c r="E37" s="13" t="str">
        <f t="shared" si="3"/>
        <v>FAVORÁVEL</v>
      </c>
    </row>
    <row r="38" ht="14.25" customHeight="1">
      <c r="B38" s="10" t="s">
        <v>40</v>
      </c>
      <c r="C38" s="11" t="s">
        <v>7</v>
      </c>
      <c r="D38" s="12"/>
      <c r="E38" s="13" t="str">
        <f t="shared" si="3"/>
        <v>FAVORÁVEL</v>
      </c>
    </row>
    <row r="39" ht="14.25" customHeight="1">
      <c r="B39" s="14" t="s">
        <v>41</v>
      </c>
      <c r="C39" s="15" t="s">
        <v>42</v>
      </c>
      <c r="D39" s="16"/>
      <c r="E39" s="17" t="str">
        <f t="shared" si="3"/>
        <v>FAVORÁVEL</v>
      </c>
    </row>
    <row r="40" ht="14.25" customHeight="1"/>
    <row r="41" ht="14.25" customHeight="1">
      <c r="B41" s="1" t="s">
        <v>43</v>
      </c>
      <c r="C41" s="2"/>
      <c r="D41" s="2"/>
      <c r="E41" s="3"/>
    </row>
    <row r="42" ht="14.25" customHeight="1">
      <c r="B42" s="4"/>
      <c r="C42" s="5"/>
      <c r="D42" s="5"/>
      <c r="E42" s="6"/>
    </row>
    <row r="43" ht="14.25" customHeight="1">
      <c r="B43" s="7"/>
      <c r="C43" s="19" t="s">
        <v>44</v>
      </c>
      <c r="D43" s="8" t="s">
        <v>2</v>
      </c>
      <c r="E43" s="9" t="s">
        <v>3</v>
      </c>
    </row>
    <row r="44" ht="14.25" customHeight="1">
      <c r="B44" s="10" t="s">
        <v>45</v>
      </c>
      <c r="C44" s="11" t="s">
        <v>15</v>
      </c>
      <c r="D44" s="12"/>
      <c r="E44" s="13" t="str">
        <f t="shared" ref="E44:E45" si="4">IF(D44=C44,"DESFAVORÁVEL","FAVORÁVEL")</f>
        <v>FAVORÁVEL</v>
      </c>
    </row>
    <row r="45" ht="14.25" customHeight="1">
      <c r="B45" s="14" t="s">
        <v>46</v>
      </c>
      <c r="C45" s="15" t="s">
        <v>15</v>
      </c>
      <c r="D45" s="16"/>
      <c r="E45" s="17" t="str">
        <f t="shared" si="4"/>
        <v>FAVORÁVEL</v>
      </c>
    </row>
    <row r="46" ht="14.25" customHeight="1"/>
    <row r="47" ht="14.25" customHeight="1">
      <c r="B47" s="1" t="s">
        <v>47</v>
      </c>
      <c r="C47" s="2"/>
      <c r="D47" s="2"/>
      <c r="E47" s="3"/>
    </row>
    <row r="48" ht="14.25" customHeight="1">
      <c r="B48" s="4"/>
      <c r="C48" s="5"/>
      <c r="D48" s="5"/>
      <c r="E48" s="6"/>
    </row>
    <row r="49" ht="14.25" customHeight="1">
      <c r="B49" s="7"/>
      <c r="C49" s="19" t="s">
        <v>48</v>
      </c>
      <c r="D49" s="8" t="s">
        <v>2</v>
      </c>
      <c r="E49" s="9" t="s">
        <v>3</v>
      </c>
    </row>
    <row r="50" ht="14.25" customHeight="1">
      <c r="B50" s="10" t="s">
        <v>49</v>
      </c>
      <c r="C50" s="11" t="s">
        <v>27</v>
      </c>
      <c r="D50" s="12"/>
      <c r="E50" s="13" t="str">
        <f t="shared" ref="E50:E57" si="5">IF(D50=C50,"DESFAVORÁVEL","FAVORÁVEL")</f>
        <v>FAVORÁVEL</v>
      </c>
    </row>
    <row r="51" ht="14.25" customHeight="1">
      <c r="B51" s="10" t="s">
        <v>50</v>
      </c>
      <c r="C51" s="11" t="s">
        <v>7</v>
      </c>
      <c r="D51" s="12"/>
      <c r="E51" s="13" t="str">
        <f t="shared" si="5"/>
        <v>FAVORÁVEL</v>
      </c>
    </row>
    <row r="52" ht="14.25" customHeight="1">
      <c r="B52" s="10" t="s">
        <v>51</v>
      </c>
      <c r="C52" s="11" t="s">
        <v>23</v>
      </c>
      <c r="D52" s="12"/>
      <c r="E52" s="13" t="str">
        <f t="shared" si="5"/>
        <v>FAVORÁVEL</v>
      </c>
    </row>
    <row r="53" ht="14.25" customHeight="1">
      <c r="B53" s="10" t="s">
        <v>6</v>
      </c>
      <c r="C53" s="11" t="s">
        <v>7</v>
      </c>
      <c r="D53" s="12"/>
      <c r="E53" s="13" t="str">
        <f t="shared" si="5"/>
        <v>FAVORÁVEL</v>
      </c>
    </row>
    <row r="54" ht="14.25" customHeight="1">
      <c r="B54" s="10" t="s">
        <v>36</v>
      </c>
      <c r="C54" s="11" t="s">
        <v>19</v>
      </c>
      <c r="D54" s="12"/>
      <c r="E54" s="13" t="str">
        <f t="shared" si="5"/>
        <v>FAVORÁVEL</v>
      </c>
    </row>
    <row r="55" ht="14.25" customHeight="1">
      <c r="B55" s="10" t="s">
        <v>52</v>
      </c>
      <c r="C55" s="11" t="s">
        <v>5</v>
      </c>
      <c r="D55" s="12"/>
      <c r="E55" s="13" t="str">
        <f t="shared" si="5"/>
        <v>FAVORÁVEL</v>
      </c>
    </row>
    <row r="56" ht="14.25" customHeight="1">
      <c r="B56" s="10" t="s">
        <v>53</v>
      </c>
      <c r="C56" s="11" t="s">
        <v>54</v>
      </c>
      <c r="D56" s="12"/>
      <c r="E56" s="13" t="str">
        <f t="shared" si="5"/>
        <v>FAVORÁVEL</v>
      </c>
    </row>
    <row r="57" ht="14.25" customHeight="1">
      <c r="B57" s="14" t="s">
        <v>55</v>
      </c>
      <c r="C57" s="15" t="s">
        <v>15</v>
      </c>
      <c r="D57" s="16"/>
      <c r="E57" s="17" t="str">
        <f t="shared" si="5"/>
        <v>FAVORÁVEL</v>
      </c>
    </row>
    <row r="58" ht="14.25" customHeight="1"/>
    <row r="59" ht="15.0" customHeight="1">
      <c r="B59" s="1" t="s">
        <v>56</v>
      </c>
      <c r="C59" s="2"/>
      <c r="D59" s="2"/>
      <c r="E59" s="2"/>
      <c r="F59" s="3"/>
    </row>
    <row r="60" ht="15.0" customHeight="1">
      <c r="B60" s="4"/>
      <c r="C60" s="5"/>
      <c r="D60" s="5"/>
      <c r="E60" s="5"/>
      <c r="F60" s="6"/>
    </row>
    <row r="61" ht="14.25" customHeight="1">
      <c r="B61" s="7"/>
      <c r="C61" s="19" t="s">
        <v>57</v>
      </c>
      <c r="D61" s="8" t="s">
        <v>58</v>
      </c>
      <c r="E61" s="8" t="s">
        <v>59</v>
      </c>
      <c r="F61" s="20" t="s">
        <v>60</v>
      </c>
    </row>
    <row r="62" ht="14.25" customHeight="1">
      <c r="B62" s="21" t="s">
        <v>61</v>
      </c>
      <c r="C62" s="22">
        <f>COUNTIF(E5:E12,"FAVORÁVEL")</f>
        <v>8</v>
      </c>
      <c r="D62" s="22">
        <f>COUNTIF(E5:E12,"DESFAVORÁVEL")</f>
        <v>0</v>
      </c>
      <c r="E62" s="23">
        <f t="shared" ref="E62:E66" si="6">C62/(C62+D62)</f>
        <v>1</v>
      </c>
      <c r="F62" s="24" t="str">
        <f t="shared" ref="F62:F66" si="7">IF(E62&lt;0.2,"MUITO DESFAVORÁVEL",IF(E62&lt;0.4,"DESFAVORÁVEL",IF(E62&lt;0.6,"SEM IMPACTO",IF(E62&lt;0.8,"FAVORÁVEL",IF(E62&lt;=1,"MUITO FAVORÁVEL")))))</f>
        <v>MUITO FAVORÁVEL</v>
      </c>
    </row>
    <row r="63" ht="14.25" customHeight="1">
      <c r="B63" s="21" t="s">
        <v>62</v>
      </c>
      <c r="C63" s="22">
        <f>COUNTIF(E18:E26,"FAVORÁVEL")</f>
        <v>8</v>
      </c>
      <c r="D63" s="22">
        <f>COUNTIF(E18:E26,"DESFAVORÁVEL")</f>
        <v>1</v>
      </c>
      <c r="E63" s="23">
        <f t="shared" si="6"/>
        <v>0.8888888889</v>
      </c>
      <c r="F63" s="24" t="str">
        <f t="shared" si="7"/>
        <v>MUITO FAVORÁVEL</v>
      </c>
    </row>
    <row r="64" ht="14.25" customHeight="1">
      <c r="B64" s="21" t="s">
        <v>63</v>
      </c>
      <c r="C64" s="22">
        <f>COUNTIF(E31:E39,"FAVORÁVEL")</f>
        <v>9</v>
      </c>
      <c r="D64" s="22">
        <f>COUNTIF(E31:E39,"DESFAVORÁVEL")</f>
        <v>0</v>
      </c>
      <c r="E64" s="23">
        <f t="shared" si="6"/>
        <v>1</v>
      </c>
      <c r="F64" s="24" t="str">
        <f t="shared" si="7"/>
        <v>MUITO FAVORÁVEL</v>
      </c>
    </row>
    <row r="65" ht="14.25" customHeight="1">
      <c r="B65" s="21" t="s">
        <v>64</v>
      </c>
      <c r="C65" s="22">
        <f>COUNTIF(E44:E45,"FAVORÁVEL")</f>
        <v>2</v>
      </c>
      <c r="D65" s="22">
        <f>COUNTIF(E44:E45,"DESFAVORÁVEL")</f>
        <v>0</v>
      </c>
      <c r="E65" s="23">
        <f t="shared" si="6"/>
        <v>1</v>
      </c>
      <c r="F65" s="24" t="str">
        <f t="shared" si="7"/>
        <v>MUITO FAVORÁVEL</v>
      </c>
    </row>
    <row r="66" ht="14.25" customHeight="1">
      <c r="B66" s="25" t="s">
        <v>47</v>
      </c>
      <c r="C66" s="26">
        <f>COUNTIF(E50:E57,"FAVORÁVEL")</f>
        <v>8</v>
      </c>
      <c r="D66" s="26">
        <f>COUNTIF(E50:E57,"DESFAVORÁVEL")</f>
        <v>0</v>
      </c>
      <c r="E66" s="27">
        <f t="shared" si="6"/>
        <v>1</v>
      </c>
      <c r="F66" s="28" t="str">
        <f t="shared" si="7"/>
        <v>MUITO FAVORÁVEL</v>
      </c>
    </row>
    <row r="67" ht="14.25" customHeight="1"/>
    <row r="68" ht="14.25" hidden="1" customHeight="1">
      <c r="B68" s="18" t="s">
        <v>65</v>
      </c>
      <c r="C68" s="18" t="s">
        <v>66</v>
      </c>
    </row>
    <row r="69" ht="14.25" hidden="1" customHeight="1">
      <c r="B69" s="18" t="s">
        <v>67</v>
      </c>
      <c r="C69" s="18" t="s">
        <v>68</v>
      </c>
    </row>
    <row r="70" ht="14.25" hidden="1" customHeight="1">
      <c r="B70" s="18" t="s">
        <v>69</v>
      </c>
      <c r="C70" s="18" t="s">
        <v>70</v>
      </c>
    </row>
    <row r="71" ht="14.25" hidden="1" customHeight="1">
      <c r="B71" s="18" t="s">
        <v>24</v>
      </c>
      <c r="C71" s="18" t="s">
        <v>71</v>
      </c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B2:E3"/>
    <mergeCell ref="B15:E16"/>
    <mergeCell ref="B28:E29"/>
    <mergeCell ref="B41:E42"/>
    <mergeCell ref="B47:E48"/>
    <mergeCell ref="B59:F60"/>
  </mergeCells>
  <conditionalFormatting sqref="E50:E57 E44:E45 E31:E39 E18:E26 F62:F66 E5:E12">
    <cfRule type="cellIs" dxfId="0" priority="1" operator="equal">
      <formula>"FAVORÁVEL"</formula>
    </cfRule>
  </conditionalFormatting>
  <conditionalFormatting sqref="E18:E26 E31:E39 E44:E45 E50:E57 F62:F66 E5:E12">
    <cfRule type="cellIs" dxfId="1" priority="2" operator="equal">
      <formula>"DESFAVORÁVEL"</formula>
    </cfRule>
  </conditionalFormatting>
  <conditionalFormatting sqref="E62:E66">
    <cfRule type="cellIs" dxfId="2" priority="3" operator="lessThanOrEqual">
      <formula>0.19</formula>
    </cfRule>
  </conditionalFormatting>
  <conditionalFormatting sqref="E62:E66">
    <cfRule type="cellIs" dxfId="3" priority="4" operator="between">
      <formula>0.2</formula>
      <formula>0.39</formula>
    </cfRule>
  </conditionalFormatting>
  <conditionalFormatting sqref="E62:E66">
    <cfRule type="cellIs" dxfId="4" priority="5" operator="between">
      <formula>0.4</formula>
      <formula>0.59</formula>
    </cfRule>
  </conditionalFormatting>
  <conditionalFormatting sqref="E62:E66">
    <cfRule type="cellIs" dxfId="5" priority="6" operator="between">
      <formula>0.6</formula>
      <formula>0.79</formula>
    </cfRule>
  </conditionalFormatting>
  <conditionalFormatting sqref="E62:E66">
    <cfRule type="cellIs" dxfId="6" priority="7" operator="greaterThanOrEqual">
      <formula>0.8</formula>
    </cfRule>
  </conditionalFormatting>
  <conditionalFormatting sqref="E62:E66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62:F66">
    <cfRule type="containsText" dxfId="7" priority="9" operator="containsText" text="MUITO FAVORÁVEL">
      <formula>NOT(ISERROR(SEARCH(("MUITO FAVORÁVEL"),(F62))))</formula>
    </cfRule>
  </conditionalFormatting>
  <dataValidations>
    <dataValidation type="list" allowBlank="1" showErrorMessage="1" sqref="D8:D10 D23:D24 D26 D36:D37 D39 D50">
      <formula1>$B$69:$C$69</formula1>
    </dataValidation>
    <dataValidation type="list" allowBlank="1" showErrorMessage="1" sqref="D5 D7 D11 D55:D56">
      <formula1>$B$70:$C$70</formula1>
    </dataValidation>
    <dataValidation type="list" allowBlank="1" showErrorMessage="1" sqref="D6 D12 D20 D22 D25 D33 D35 D38 D44:D45 D51 D53 D57">
      <formula1>$B$68:$C$68</formula1>
    </dataValidation>
    <dataValidation type="list" allowBlank="1" showErrorMessage="1" sqref="D18:D19 D21 D31:D32 D34 D52 D54">
      <formula1>$B$71:$C$71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